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untuacionesESDLA" sheetId="1" r:id="rId1"/>
  </sheets>
  <externalReferences>
    <externalReference r:id="rId4"/>
  </externalReferences>
  <definedNames>
    <definedName name="REGISTRO">'PuntuacionesESDLA'!$B$2:$E$26</definedName>
  </definedNames>
  <calcPr fullCalcOnLoad="1"/>
</workbook>
</file>

<file path=xl/sharedStrings.xml><?xml version="1.0" encoding="utf-8"?>
<sst xmlns="http://schemas.openxmlformats.org/spreadsheetml/2006/main" count="85" uniqueCount="77">
  <si>
    <t>PINTADO</t>
  </si>
  <si>
    <t>PERSONALIZADO</t>
  </si>
  <si>
    <t>DEPORTIVO</t>
  </si>
  <si>
    <t>GENERAL</t>
  </si>
  <si>
    <t>TOTAL</t>
  </si>
  <si>
    <t>ID</t>
  </si>
  <si>
    <t>Nick</t>
  </si>
  <si>
    <t>Nombre</t>
  </si>
  <si>
    <t>Rango inicial</t>
  </si>
  <si>
    <t>Pintado (0-6)</t>
  </si>
  <si>
    <t>Detalles (0-4)</t>
  </si>
  <si>
    <t>Peana (0-5)</t>
  </si>
  <si>
    <t>Subtotal</t>
  </si>
  <si>
    <t>100% CLVECE (+3)</t>
  </si>
  <si>
    <t>Conversio-nes (0-5)</t>
  </si>
  <si>
    <t>Alianzas (0-2)</t>
  </si>
  <si>
    <t>Trasfondo (0-5)</t>
  </si>
  <si>
    <t>Sancio-nes</t>
  </si>
  <si>
    <t>Voto1</t>
  </si>
  <si>
    <t>Voto2</t>
  </si>
  <si>
    <t>Voto3</t>
  </si>
  <si>
    <t>Ronda 1</t>
  </si>
  <si>
    <t>Ronda 2</t>
  </si>
  <si>
    <t>Ronda 3</t>
  </si>
  <si>
    <t>CLASIF.</t>
  </si>
  <si>
    <t>TITULO</t>
  </si>
  <si>
    <t>Susohir</t>
  </si>
  <si>
    <t>Jesús Viadero</t>
  </si>
  <si>
    <t>ABSOLUTO</t>
  </si>
  <si>
    <t>VIKTOR</t>
  </si>
  <si>
    <t>Víctor Serrano</t>
  </si>
  <si>
    <t>Rick</t>
  </si>
  <si>
    <t>Ricardo Bacelo</t>
  </si>
  <si>
    <t>Chimpa</t>
  </si>
  <si>
    <t>Carlos Sanchez</t>
  </si>
  <si>
    <t>DREAG</t>
  </si>
  <si>
    <t>Eduardo Marzal</t>
  </si>
  <si>
    <t>Keiradbug</t>
  </si>
  <si>
    <t>Luis Miguel Queijo</t>
  </si>
  <si>
    <t>Moi</t>
  </si>
  <si>
    <t>Moises Ronda</t>
  </si>
  <si>
    <t>Vecteroso</t>
  </si>
  <si>
    <t>Víctor Izquierdo</t>
  </si>
  <si>
    <t>Locoway</t>
  </si>
  <si>
    <t>David Ayala</t>
  </si>
  <si>
    <t>Paloji</t>
  </si>
  <si>
    <t>Pablo López Jimeno</t>
  </si>
  <si>
    <t>Marduk</t>
  </si>
  <si>
    <t>Manuel higuera</t>
  </si>
  <si>
    <t>Galaico68</t>
  </si>
  <si>
    <t>Francisco Queijo</t>
  </si>
  <si>
    <t>Shagrat</t>
  </si>
  <si>
    <t>Guillermo Legido</t>
  </si>
  <si>
    <t xml:space="preserve"> </t>
  </si>
  <si>
    <t>Miguel Sanchez</t>
  </si>
  <si>
    <t>Feath</t>
  </si>
  <si>
    <t>Rafael de Lachica</t>
  </si>
  <si>
    <t>Boromir</t>
  </si>
  <si>
    <t>Gonzalo Castilla</t>
  </si>
  <si>
    <t>Tirion</t>
  </si>
  <si>
    <t>Lucas Polo</t>
  </si>
  <si>
    <t>Goblin Gizzu</t>
  </si>
  <si>
    <t>Daniel Martínez</t>
  </si>
  <si>
    <t>Vicen</t>
  </si>
  <si>
    <t>Vicente Álvarez</t>
  </si>
  <si>
    <t>Despojador</t>
  </si>
  <si>
    <t>Samuel Eugercios</t>
  </si>
  <si>
    <t>Pumuki</t>
  </si>
  <si>
    <t>Francisco Losada</t>
  </si>
  <si>
    <t>Hermam</t>
  </si>
  <si>
    <t>Javier</t>
  </si>
  <si>
    <t>Alvaro Bueno</t>
  </si>
  <si>
    <t>Kadrik</t>
  </si>
  <si>
    <t>Humberto Espinoza</t>
  </si>
  <si>
    <t>GORDO BOLGER</t>
  </si>
  <si>
    <t xml:space="preserve">PUNTUACIONES MAXIMAS = </t>
  </si>
  <si>
    <t xml:space="preserve">PUNTUACIONES MINIMAS =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</si>
</sst>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sz val="1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5" fillId="2" borderId="35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6" fillId="0" borderId="36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1" fontId="0" fillId="2" borderId="42" xfId="0" applyNumberForma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1" fontId="5" fillId="3" borderId="35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ificacion-ITorneoESD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uacionesESDLA"/>
      <sheetName val="Registro Batallas"/>
      <sheetName val="Boletos ESDLA"/>
      <sheetName val="TicketsESD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="75" zoomScaleNormal="75" workbookViewId="0" topLeftCell="B1">
      <pane xSplit="3" ySplit="2" topLeftCell="F10" activePane="bottomRight" state="frozen"/>
      <selection pane="topLeft" activeCell="B1" sqref="B1"/>
      <selection pane="topRight" activeCell="E1" sqref="E1"/>
      <selection pane="bottomLeft" activeCell="B3" sqref="B3"/>
      <selection pane="bottomRight" activeCell="J26" sqref="J26"/>
    </sheetView>
  </sheetViews>
  <sheetFormatPr defaultColWidth="11.421875" defaultRowHeight="12.75"/>
  <cols>
    <col min="1" max="2" width="3.00390625" style="53" hidden="1" customWidth="1"/>
    <col min="3" max="3" width="15.421875" style="53" bestFit="1" customWidth="1"/>
    <col min="4" max="4" width="21.00390625" style="53" bestFit="1" customWidth="1"/>
    <col min="5" max="5" width="14.28125" style="53" hidden="1" customWidth="1"/>
    <col min="6" max="7" width="8.8515625" style="52" customWidth="1"/>
    <col min="8" max="8" width="7.7109375" style="52" customWidth="1"/>
    <col min="9" max="9" width="9.8515625" style="52" customWidth="1"/>
    <col min="10" max="11" width="11.00390625" style="52" customWidth="1"/>
    <col min="12" max="12" width="9.421875" style="52" customWidth="1"/>
    <col min="13" max="13" width="11.00390625" style="52" customWidth="1"/>
    <col min="14" max="14" width="9.8515625" style="52" customWidth="1"/>
    <col min="15" max="15" width="8.00390625" style="52" customWidth="1"/>
    <col min="16" max="16" width="7.140625" style="52" bestFit="1" customWidth="1"/>
    <col min="17" max="18" width="7.57421875" style="52" bestFit="1" customWidth="1"/>
    <col min="19" max="23" width="9.8515625" style="52" customWidth="1"/>
    <col min="24" max="24" width="11.421875" style="52" customWidth="1"/>
    <col min="25" max="25" width="11.421875" style="113" customWidth="1"/>
    <col min="26" max="26" width="16.8515625" style="111" bestFit="1" customWidth="1"/>
    <col min="27" max="29" width="11.421875" style="52" customWidth="1"/>
    <col min="30" max="16384" width="11.421875" style="53" customWidth="1"/>
  </cols>
  <sheetData>
    <row r="1" spans="1:29" s="12" customFormat="1" ht="23.25">
      <c r="A1" s="1"/>
      <c r="B1" s="1"/>
      <c r="C1" s="2"/>
      <c r="D1" s="3"/>
      <c r="E1" s="4"/>
      <c r="F1" s="5" t="s">
        <v>0</v>
      </c>
      <c r="G1" s="5"/>
      <c r="H1" s="5"/>
      <c r="I1" s="6"/>
      <c r="J1" s="7" t="s">
        <v>1</v>
      </c>
      <c r="K1" s="5"/>
      <c r="L1" s="5"/>
      <c r="M1" s="5"/>
      <c r="N1" s="6"/>
      <c r="O1" s="7" t="s">
        <v>2</v>
      </c>
      <c r="P1" s="5"/>
      <c r="Q1" s="5"/>
      <c r="R1" s="5"/>
      <c r="S1" s="6"/>
      <c r="T1" s="7" t="s">
        <v>3</v>
      </c>
      <c r="U1" s="5"/>
      <c r="V1" s="5"/>
      <c r="W1" s="6"/>
      <c r="X1" s="8" t="s">
        <v>4</v>
      </c>
      <c r="Y1" s="9"/>
      <c r="Z1" s="10"/>
      <c r="AA1" s="11"/>
      <c r="AB1" s="11"/>
      <c r="AC1" s="11"/>
    </row>
    <row r="2" spans="1:29" s="31" customFormat="1" ht="39.75" customHeight="1" thickBot="1">
      <c r="A2" s="13" t="s">
        <v>5</v>
      </c>
      <c r="B2" s="14" t="s">
        <v>5</v>
      </c>
      <c r="C2" s="15" t="s">
        <v>6</v>
      </c>
      <c r="D2" s="16" t="s">
        <v>7</v>
      </c>
      <c r="E2" s="17" t="s">
        <v>8</v>
      </c>
      <c r="F2" s="18" t="s">
        <v>9</v>
      </c>
      <c r="G2" s="19" t="s">
        <v>10</v>
      </c>
      <c r="H2" s="20" t="s">
        <v>11</v>
      </c>
      <c r="I2" s="21" t="s">
        <v>12</v>
      </c>
      <c r="J2" s="15" t="s">
        <v>13</v>
      </c>
      <c r="K2" s="19" t="s">
        <v>14</v>
      </c>
      <c r="L2" s="19" t="s">
        <v>15</v>
      </c>
      <c r="M2" s="22" t="s">
        <v>16</v>
      </c>
      <c r="N2" s="21" t="s">
        <v>12</v>
      </c>
      <c r="O2" s="23" t="s">
        <v>17</v>
      </c>
      <c r="P2" s="24" t="s">
        <v>18</v>
      </c>
      <c r="Q2" s="25" t="s">
        <v>19</v>
      </c>
      <c r="R2" s="25" t="s">
        <v>20</v>
      </c>
      <c r="S2" s="26" t="s">
        <v>12</v>
      </c>
      <c r="T2" s="27" t="s">
        <v>21</v>
      </c>
      <c r="U2" s="25" t="s">
        <v>22</v>
      </c>
      <c r="V2" s="25" t="s">
        <v>23</v>
      </c>
      <c r="W2" s="28" t="s">
        <v>12</v>
      </c>
      <c r="X2" s="29"/>
      <c r="Y2" s="14" t="s">
        <v>24</v>
      </c>
      <c r="Z2" s="16" t="s">
        <v>25</v>
      </c>
      <c r="AA2" s="30"/>
      <c r="AB2" s="30"/>
      <c r="AC2" s="30"/>
    </row>
    <row r="3" spans="1:26" ht="25.5" customHeight="1">
      <c r="A3" s="32">
        <v>4</v>
      </c>
      <c r="B3" s="33">
        <v>4</v>
      </c>
      <c r="C3" s="34" t="s">
        <v>26</v>
      </c>
      <c r="D3" s="35" t="s">
        <v>27</v>
      </c>
      <c r="E3" s="36">
        <v>3</v>
      </c>
      <c r="F3" s="37">
        <v>5</v>
      </c>
      <c r="G3" s="38">
        <v>4</v>
      </c>
      <c r="H3" s="38">
        <v>4</v>
      </c>
      <c r="I3" s="39">
        <f aca="true" t="shared" si="0" ref="I3:I26">SUM(F3:H3)</f>
        <v>13</v>
      </c>
      <c r="J3" s="40">
        <v>3</v>
      </c>
      <c r="K3" s="37">
        <v>3</v>
      </c>
      <c r="L3" s="38">
        <v>1</v>
      </c>
      <c r="M3" s="41">
        <v>3</v>
      </c>
      <c r="N3" s="42">
        <f aca="true" t="shared" si="1" ref="N3:N26">SUM(J3:M3)</f>
        <v>10</v>
      </c>
      <c r="O3" s="43"/>
      <c r="P3" s="44">
        <v>8</v>
      </c>
      <c r="Q3" s="45">
        <v>6</v>
      </c>
      <c r="R3" s="45">
        <v>7</v>
      </c>
      <c r="S3" s="46">
        <f aca="true" t="shared" si="2" ref="S3:S26">SUM(P3:R3)/3-O3</f>
        <v>7</v>
      </c>
      <c r="T3" s="44">
        <v>11</v>
      </c>
      <c r="U3" s="45">
        <v>20</v>
      </c>
      <c r="V3" s="47">
        <v>20</v>
      </c>
      <c r="W3" s="48">
        <f aca="true" t="shared" si="3" ref="W3:W26">SUM(T3:V3)</f>
        <v>51</v>
      </c>
      <c r="X3" s="49">
        <f aca="true" t="shared" si="4" ref="X3:X26">SUM(I3,N3,W3)</f>
        <v>74</v>
      </c>
      <c r="Y3" s="50">
        <v>1</v>
      </c>
      <c r="Z3" s="51" t="s">
        <v>28</v>
      </c>
    </row>
    <row r="4" spans="1:26" ht="25.5" customHeight="1">
      <c r="A4" s="54"/>
      <c r="B4" s="54">
        <v>7</v>
      </c>
      <c r="C4" s="34" t="s">
        <v>29</v>
      </c>
      <c r="D4" s="35" t="s">
        <v>30</v>
      </c>
      <c r="E4" s="36">
        <v>3</v>
      </c>
      <c r="F4" s="55">
        <v>4</v>
      </c>
      <c r="G4" s="56">
        <v>4</v>
      </c>
      <c r="H4" s="56">
        <v>3</v>
      </c>
      <c r="I4" s="57">
        <f t="shared" si="0"/>
        <v>11</v>
      </c>
      <c r="J4" s="58">
        <v>3</v>
      </c>
      <c r="K4" s="55">
        <v>4</v>
      </c>
      <c r="L4" s="56">
        <v>1</v>
      </c>
      <c r="M4" s="59">
        <v>3</v>
      </c>
      <c r="N4" s="42">
        <f t="shared" si="1"/>
        <v>11</v>
      </c>
      <c r="O4" s="40"/>
      <c r="P4" s="37">
        <v>8</v>
      </c>
      <c r="Q4" s="38">
        <v>7</v>
      </c>
      <c r="R4" s="38">
        <v>10</v>
      </c>
      <c r="S4" s="60">
        <f t="shared" si="2"/>
        <v>8.333333333333334</v>
      </c>
      <c r="T4" s="55">
        <v>11</v>
      </c>
      <c r="U4" s="56">
        <v>15</v>
      </c>
      <c r="V4" s="57">
        <v>20</v>
      </c>
      <c r="W4" s="61">
        <f t="shared" si="3"/>
        <v>46</v>
      </c>
      <c r="X4" s="62">
        <f t="shared" si="4"/>
        <v>68</v>
      </c>
      <c r="Y4" s="63">
        <v>2</v>
      </c>
      <c r="Z4" s="64"/>
    </row>
    <row r="5" spans="1:26" ht="25.5" customHeight="1">
      <c r="A5" s="54"/>
      <c r="B5" s="54">
        <v>17</v>
      </c>
      <c r="C5" s="34" t="s">
        <v>31</v>
      </c>
      <c r="D5" s="35" t="s">
        <v>32</v>
      </c>
      <c r="E5" s="36">
        <v>3</v>
      </c>
      <c r="F5" s="55">
        <v>2</v>
      </c>
      <c r="G5" s="56">
        <v>1</v>
      </c>
      <c r="H5" s="56">
        <v>2</v>
      </c>
      <c r="I5" s="57">
        <f t="shared" si="0"/>
        <v>5</v>
      </c>
      <c r="J5" s="58">
        <v>3</v>
      </c>
      <c r="K5" s="55">
        <v>2</v>
      </c>
      <c r="L5" s="56">
        <v>1</v>
      </c>
      <c r="M5" s="59">
        <v>1</v>
      </c>
      <c r="N5" s="42">
        <f t="shared" si="1"/>
        <v>7</v>
      </c>
      <c r="O5" s="40"/>
      <c r="P5" s="37">
        <v>7</v>
      </c>
      <c r="Q5" s="38">
        <v>4</v>
      </c>
      <c r="R5" s="38">
        <v>7</v>
      </c>
      <c r="S5" s="60">
        <f t="shared" si="2"/>
        <v>6</v>
      </c>
      <c r="T5" s="55">
        <v>20</v>
      </c>
      <c r="U5" s="56">
        <v>15</v>
      </c>
      <c r="V5" s="57">
        <v>20</v>
      </c>
      <c r="W5" s="65">
        <f t="shared" si="3"/>
        <v>55</v>
      </c>
      <c r="X5" s="62">
        <f t="shared" si="4"/>
        <v>67</v>
      </c>
      <c r="Y5" s="63">
        <v>3</v>
      </c>
      <c r="Z5" s="64" t="s">
        <v>3</v>
      </c>
    </row>
    <row r="6" spans="1:26" ht="25.5" customHeight="1">
      <c r="A6" s="54"/>
      <c r="B6" s="54">
        <v>15</v>
      </c>
      <c r="C6" s="34" t="s">
        <v>33</v>
      </c>
      <c r="D6" s="35" t="s">
        <v>34</v>
      </c>
      <c r="E6" s="36">
        <v>3</v>
      </c>
      <c r="F6" s="55">
        <v>2</v>
      </c>
      <c r="G6" s="56">
        <v>1</v>
      </c>
      <c r="H6" s="56">
        <v>1</v>
      </c>
      <c r="I6" s="57">
        <f t="shared" si="0"/>
        <v>4</v>
      </c>
      <c r="J6" s="58">
        <v>3</v>
      </c>
      <c r="K6" s="55">
        <v>2</v>
      </c>
      <c r="L6" s="56">
        <v>2</v>
      </c>
      <c r="M6" s="59">
        <v>2</v>
      </c>
      <c r="N6" s="42">
        <f t="shared" si="1"/>
        <v>9</v>
      </c>
      <c r="O6" s="40"/>
      <c r="P6" s="37">
        <v>8</v>
      </c>
      <c r="Q6" s="38">
        <v>10</v>
      </c>
      <c r="R6" s="38">
        <v>3</v>
      </c>
      <c r="S6" s="60">
        <f t="shared" si="2"/>
        <v>7</v>
      </c>
      <c r="T6" s="55">
        <v>20</v>
      </c>
      <c r="U6" s="56">
        <v>5</v>
      </c>
      <c r="V6" s="57">
        <v>20</v>
      </c>
      <c r="W6" s="61">
        <f t="shared" si="3"/>
        <v>45</v>
      </c>
      <c r="X6" s="62">
        <f t="shared" si="4"/>
        <v>58</v>
      </c>
      <c r="Y6" s="63">
        <v>4</v>
      </c>
      <c r="Z6" s="64"/>
    </row>
    <row r="7" spans="1:26" ht="25.5" customHeight="1">
      <c r="A7" s="54"/>
      <c r="B7" s="54">
        <v>6</v>
      </c>
      <c r="C7" s="34" t="s">
        <v>35</v>
      </c>
      <c r="D7" s="35" t="s">
        <v>36</v>
      </c>
      <c r="E7" s="36">
        <v>3</v>
      </c>
      <c r="F7" s="55">
        <v>2</v>
      </c>
      <c r="G7" s="56">
        <v>2</v>
      </c>
      <c r="H7" s="56">
        <v>1</v>
      </c>
      <c r="I7" s="57">
        <f t="shared" si="0"/>
        <v>5</v>
      </c>
      <c r="J7" s="58">
        <v>3</v>
      </c>
      <c r="K7" s="55">
        <v>3</v>
      </c>
      <c r="L7" s="56">
        <v>1</v>
      </c>
      <c r="M7" s="59">
        <v>3</v>
      </c>
      <c r="N7" s="42">
        <f t="shared" si="1"/>
        <v>10</v>
      </c>
      <c r="O7" s="40"/>
      <c r="P7" s="37">
        <v>8</v>
      </c>
      <c r="Q7" s="38">
        <v>8</v>
      </c>
      <c r="R7" s="38">
        <v>9</v>
      </c>
      <c r="S7" s="60">
        <f t="shared" si="2"/>
        <v>8.333333333333334</v>
      </c>
      <c r="T7" s="55">
        <v>11</v>
      </c>
      <c r="U7" s="56">
        <v>11</v>
      </c>
      <c r="V7" s="57">
        <v>20</v>
      </c>
      <c r="W7" s="61">
        <f t="shared" si="3"/>
        <v>42</v>
      </c>
      <c r="X7" s="62">
        <f t="shared" si="4"/>
        <v>57</v>
      </c>
      <c r="Y7" s="63">
        <v>5</v>
      </c>
      <c r="Z7" s="64"/>
    </row>
    <row r="8" spans="1:26" ht="25.5" customHeight="1">
      <c r="A8" s="54"/>
      <c r="B8" s="54">
        <v>14</v>
      </c>
      <c r="C8" s="34" t="s">
        <v>37</v>
      </c>
      <c r="D8" s="35" t="s">
        <v>38</v>
      </c>
      <c r="E8" s="36">
        <v>3</v>
      </c>
      <c r="F8" s="55">
        <v>3</v>
      </c>
      <c r="G8" s="56">
        <v>2</v>
      </c>
      <c r="H8" s="56">
        <v>1</v>
      </c>
      <c r="I8" s="57">
        <f t="shared" si="0"/>
        <v>6</v>
      </c>
      <c r="J8" s="58">
        <v>3</v>
      </c>
      <c r="K8" s="55">
        <v>1</v>
      </c>
      <c r="L8" s="56">
        <v>1</v>
      </c>
      <c r="M8" s="59">
        <v>2</v>
      </c>
      <c r="N8" s="42">
        <f t="shared" si="1"/>
        <v>7</v>
      </c>
      <c r="O8" s="40"/>
      <c r="P8" s="37">
        <v>9</v>
      </c>
      <c r="Q8" s="38">
        <v>9</v>
      </c>
      <c r="R8" s="38">
        <v>9</v>
      </c>
      <c r="S8" s="60">
        <f t="shared" si="2"/>
        <v>9</v>
      </c>
      <c r="T8" s="55">
        <v>11</v>
      </c>
      <c r="U8" s="56">
        <v>11</v>
      </c>
      <c r="V8" s="57">
        <v>20</v>
      </c>
      <c r="W8" s="61">
        <f t="shared" si="3"/>
        <v>42</v>
      </c>
      <c r="X8" s="62">
        <f t="shared" si="4"/>
        <v>55</v>
      </c>
      <c r="Y8" s="63">
        <v>6</v>
      </c>
      <c r="Z8" s="64"/>
    </row>
    <row r="9" spans="1:26" ht="25.5" customHeight="1">
      <c r="A9" s="54"/>
      <c r="B9" s="54">
        <v>18</v>
      </c>
      <c r="C9" s="34" t="s">
        <v>39</v>
      </c>
      <c r="D9" s="35" t="s">
        <v>40</v>
      </c>
      <c r="E9" s="36">
        <v>3</v>
      </c>
      <c r="F9" s="55">
        <v>4</v>
      </c>
      <c r="G9" s="56">
        <v>4</v>
      </c>
      <c r="H9" s="56">
        <v>3</v>
      </c>
      <c r="I9" s="57">
        <f t="shared" si="0"/>
        <v>11</v>
      </c>
      <c r="J9" s="58">
        <v>3</v>
      </c>
      <c r="K9" s="55">
        <v>5</v>
      </c>
      <c r="L9" s="56">
        <v>1</v>
      </c>
      <c r="M9" s="59">
        <v>3</v>
      </c>
      <c r="N9" s="39">
        <f t="shared" si="1"/>
        <v>12</v>
      </c>
      <c r="O9" s="40"/>
      <c r="P9" s="37">
        <v>8</v>
      </c>
      <c r="Q9" s="38">
        <v>8</v>
      </c>
      <c r="R9" s="38">
        <v>7</v>
      </c>
      <c r="S9" s="60">
        <f t="shared" si="2"/>
        <v>7.666666666666667</v>
      </c>
      <c r="T9" s="55">
        <v>11</v>
      </c>
      <c r="U9" s="56">
        <v>0</v>
      </c>
      <c r="V9" s="57">
        <v>20</v>
      </c>
      <c r="W9" s="61">
        <f t="shared" si="3"/>
        <v>31</v>
      </c>
      <c r="X9" s="62">
        <f t="shared" si="4"/>
        <v>54</v>
      </c>
      <c r="Y9" s="63">
        <v>7</v>
      </c>
      <c r="Z9" s="64" t="s">
        <v>1</v>
      </c>
    </row>
    <row r="10" spans="1:26" ht="25.5" customHeight="1">
      <c r="A10" s="54"/>
      <c r="B10" s="54">
        <v>21</v>
      </c>
      <c r="C10" s="34" t="s">
        <v>41</v>
      </c>
      <c r="D10" s="35" t="s">
        <v>42</v>
      </c>
      <c r="E10" s="36">
        <v>2</v>
      </c>
      <c r="F10" s="55">
        <v>1</v>
      </c>
      <c r="G10" s="56">
        <v>1</v>
      </c>
      <c r="H10" s="56">
        <v>1</v>
      </c>
      <c r="I10" s="57">
        <f t="shared" si="0"/>
        <v>3</v>
      </c>
      <c r="J10" s="58">
        <v>3</v>
      </c>
      <c r="K10" s="55">
        <v>1</v>
      </c>
      <c r="L10" s="56">
        <v>1</v>
      </c>
      <c r="M10" s="59">
        <v>1</v>
      </c>
      <c r="N10" s="42">
        <f t="shared" si="1"/>
        <v>6</v>
      </c>
      <c r="O10" s="40"/>
      <c r="P10" s="37">
        <v>9</v>
      </c>
      <c r="Q10" s="38">
        <v>8</v>
      </c>
      <c r="R10" s="38">
        <v>10</v>
      </c>
      <c r="S10" s="60">
        <f t="shared" si="2"/>
        <v>9</v>
      </c>
      <c r="T10" s="55">
        <v>11</v>
      </c>
      <c r="U10" s="56">
        <v>11</v>
      </c>
      <c r="V10" s="57">
        <v>20</v>
      </c>
      <c r="W10" s="61">
        <f t="shared" si="3"/>
        <v>42</v>
      </c>
      <c r="X10" s="62">
        <f t="shared" si="4"/>
        <v>51</v>
      </c>
      <c r="Y10" s="63">
        <v>8</v>
      </c>
      <c r="Z10" s="64"/>
    </row>
    <row r="11" spans="1:26" ht="25.5" customHeight="1">
      <c r="A11" s="54"/>
      <c r="B11" s="54">
        <v>10</v>
      </c>
      <c r="C11" s="34" t="s">
        <v>43</v>
      </c>
      <c r="D11" s="35" t="s">
        <v>44</v>
      </c>
      <c r="E11" s="36">
        <v>1</v>
      </c>
      <c r="F11" s="55">
        <v>2</v>
      </c>
      <c r="G11" s="56">
        <v>1</v>
      </c>
      <c r="H11" s="56">
        <v>1</v>
      </c>
      <c r="I11" s="57">
        <f t="shared" si="0"/>
        <v>4</v>
      </c>
      <c r="J11" s="58">
        <v>3</v>
      </c>
      <c r="K11" s="55">
        <v>1</v>
      </c>
      <c r="L11" s="56">
        <v>1</v>
      </c>
      <c r="M11" s="59">
        <v>1</v>
      </c>
      <c r="N11" s="42">
        <f t="shared" si="1"/>
        <v>6</v>
      </c>
      <c r="O11" s="40"/>
      <c r="P11" s="37">
        <v>10</v>
      </c>
      <c r="Q11" s="38">
        <v>9</v>
      </c>
      <c r="R11" s="38">
        <v>9</v>
      </c>
      <c r="S11" s="60">
        <f t="shared" si="2"/>
        <v>9.333333333333334</v>
      </c>
      <c r="T11" s="55">
        <v>20</v>
      </c>
      <c r="U11" s="56">
        <v>0</v>
      </c>
      <c r="V11" s="57">
        <v>20</v>
      </c>
      <c r="W11" s="61">
        <f t="shared" si="3"/>
        <v>40</v>
      </c>
      <c r="X11" s="62">
        <f t="shared" si="4"/>
        <v>50</v>
      </c>
      <c r="Y11" s="63">
        <v>9</v>
      </c>
      <c r="Z11" s="64"/>
    </row>
    <row r="12" spans="1:26" ht="25.5" customHeight="1">
      <c r="A12" s="54"/>
      <c r="B12" s="54">
        <v>12</v>
      </c>
      <c r="C12" s="34" t="s">
        <v>45</v>
      </c>
      <c r="D12" s="35" t="s">
        <v>46</v>
      </c>
      <c r="E12" s="36">
        <v>3</v>
      </c>
      <c r="F12" s="55">
        <v>5</v>
      </c>
      <c r="G12" s="56">
        <v>4</v>
      </c>
      <c r="H12" s="56">
        <v>3</v>
      </c>
      <c r="I12" s="66">
        <f t="shared" si="0"/>
        <v>12</v>
      </c>
      <c r="J12" s="58">
        <v>3</v>
      </c>
      <c r="K12" s="55">
        <v>3</v>
      </c>
      <c r="L12" s="56">
        <v>2</v>
      </c>
      <c r="M12" s="59">
        <v>3</v>
      </c>
      <c r="N12" s="42">
        <f t="shared" si="1"/>
        <v>11</v>
      </c>
      <c r="O12" s="40"/>
      <c r="P12" s="37">
        <v>10</v>
      </c>
      <c r="Q12" s="38">
        <v>9</v>
      </c>
      <c r="R12" s="38">
        <v>9</v>
      </c>
      <c r="S12" s="60">
        <f t="shared" si="2"/>
        <v>9.333333333333334</v>
      </c>
      <c r="T12" s="55">
        <v>11</v>
      </c>
      <c r="U12" s="56">
        <v>11</v>
      </c>
      <c r="V12" s="57">
        <v>0</v>
      </c>
      <c r="W12" s="61">
        <f t="shared" si="3"/>
        <v>22</v>
      </c>
      <c r="X12" s="62">
        <f t="shared" si="4"/>
        <v>45</v>
      </c>
      <c r="Y12" s="63">
        <v>10</v>
      </c>
      <c r="Z12" s="64" t="s">
        <v>0</v>
      </c>
    </row>
    <row r="13" spans="1:26" ht="25.5" customHeight="1">
      <c r="A13" s="54"/>
      <c r="B13" s="54">
        <v>8</v>
      </c>
      <c r="C13" s="34" t="s">
        <v>47</v>
      </c>
      <c r="D13" s="35" t="s">
        <v>48</v>
      </c>
      <c r="E13" s="36">
        <v>1</v>
      </c>
      <c r="F13" s="55">
        <v>2</v>
      </c>
      <c r="G13" s="56">
        <v>2</v>
      </c>
      <c r="H13" s="56">
        <v>0</v>
      </c>
      <c r="I13" s="57">
        <f t="shared" si="0"/>
        <v>4</v>
      </c>
      <c r="J13" s="58">
        <v>3</v>
      </c>
      <c r="K13" s="55">
        <v>1</v>
      </c>
      <c r="L13" s="56">
        <v>1</v>
      </c>
      <c r="M13" s="59">
        <v>1</v>
      </c>
      <c r="N13" s="42">
        <f t="shared" si="1"/>
        <v>6</v>
      </c>
      <c r="O13" s="40"/>
      <c r="P13" s="37">
        <v>10</v>
      </c>
      <c r="Q13" s="38">
        <v>9</v>
      </c>
      <c r="R13" s="38">
        <v>8</v>
      </c>
      <c r="S13" s="60">
        <f t="shared" si="2"/>
        <v>9</v>
      </c>
      <c r="T13" s="55">
        <v>0</v>
      </c>
      <c r="U13" s="56">
        <v>15</v>
      </c>
      <c r="V13" s="57">
        <v>20</v>
      </c>
      <c r="W13" s="61">
        <f t="shared" si="3"/>
        <v>35</v>
      </c>
      <c r="X13" s="62">
        <f t="shared" si="4"/>
        <v>45</v>
      </c>
      <c r="Y13" s="63">
        <v>11</v>
      </c>
      <c r="Z13" s="64"/>
    </row>
    <row r="14" spans="1:26" ht="25.5" customHeight="1">
      <c r="A14" s="54"/>
      <c r="B14" s="54">
        <v>13</v>
      </c>
      <c r="C14" s="34" t="s">
        <v>49</v>
      </c>
      <c r="D14" s="35" t="s">
        <v>50</v>
      </c>
      <c r="E14" s="36">
        <v>3</v>
      </c>
      <c r="F14" s="55">
        <v>2</v>
      </c>
      <c r="G14" s="56">
        <v>2</v>
      </c>
      <c r="H14" s="56">
        <v>1</v>
      </c>
      <c r="I14" s="57">
        <f t="shared" si="0"/>
        <v>5</v>
      </c>
      <c r="J14" s="58">
        <v>3</v>
      </c>
      <c r="K14" s="55">
        <v>1</v>
      </c>
      <c r="L14" s="56">
        <v>1</v>
      </c>
      <c r="M14" s="59">
        <v>4</v>
      </c>
      <c r="N14" s="42">
        <f t="shared" si="1"/>
        <v>9</v>
      </c>
      <c r="O14" s="40"/>
      <c r="P14" s="37">
        <v>8</v>
      </c>
      <c r="Q14" s="38">
        <v>10</v>
      </c>
      <c r="R14" s="38">
        <v>9</v>
      </c>
      <c r="S14" s="60">
        <f t="shared" si="2"/>
        <v>9</v>
      </c>
      <c r="T14" s="55">
        <v>11</v>
      </c>
      <c r="U14" s="56">
        <v>20</v>
      </c>
      <c r="V14" s="57">
        <v>0</v>
      </c>
      <c r="W14" s="61">
        <f t="shared" si="3"/>
        <v>31</v>
      </c>
      <c r="X14" s="62">
        <f t="shared" si="4"/>
        <v>45</v>
      </c>
      <c r="Y14" s="63">
        <v>12</v>
      </c>
      <c r="Z14" s="64"/>
    </row>
    <row r="15" spans="1:26" ht="25.5" customHeight="1">
      <c r="A15" s="54">
        <v>1</v>
      </c>
      <c r="B15" s="54">
        <v>1</v>
      </c>
      <c r="C15" s="34" t="s">
        <v>51</v>
      </c>
      <c r="D15" s="35" t="s">
        <v>52</v>
      </c>
      <c r="E15" s="36">
        <v>2</v>
      </c>
      <c r="F15" s="55">
        <v>2</v>
      </c>
      <c r="G15" s="56">
        <v>1</v>
      </c>
      <c r="H15" s="56">
        <v>2</v>
      </c>
      <c r="I15" s="57">
        <f t="shared" si="0"/>
        <v>5</v>
      </c>
      <c r="J15" s="58">
        <v>3</v>
      </c>
      <c r="K15" s="55">
        <v>1</v>
      </c>
      <c r="L15" s="56">
        <v>2</v>
      </c>
      <c r="M15" s="59">
        <v>1</v>
      </c>
      <c r="N15" s="42">
        <f t="shared" si="1"/>
        <v>7</v>
      </c>
      <c r="O15" s="40"/>
      <c r="P15" s="37">
        <v>9</v>
      </c>
      <c r="Q15" s="38">
        <v>10</v>
      </c>
      <c r="R15" s="38">
        <v>8</v>
      </c>
      <c r="S15" s="60">
        <f t="shared" si="2"/>
        <v>9</v>
      </c>
      <c r="T15" s="55">
        <v>0</v>
      </c>
      <c r="U15" s="56">
        <v>11</v>
      </c>
      <c r="V15" s="57">
        <v>20</v>
      </c>
      <c r="W15" s="61">
        <f t="shared" si="3"/>
        <v>31</v>
      </c>
      <c r="X15" s="62">
        <f t="shared" si="4"/>
        <v>43</v>
      </c>
      <c r="Y15" s="63">
        <v>13</v>
      </c>
      <c r="Z15" s="64"/>
    </row>
    <row r="16" spans="1:26" ht="25.5" customHeight="1">
      <c r="A16" s="54">
        <v>14</v>
      </c>
      <c r="B16" s="54">
        <v>24</v>
      </c>
      <c r="C16" s="34" t="s">
        <v>53</v>
      </c>
      <c r="D16" s="35" t="s">
        <v>54</v>
      </c>
      <c r="E16" s="36">
        <v>2</v>
      </c>
      <c r="F16" s="55">
        <v>3</v>
      </c>
      <c r="G16" s="56">
        <v>1</v>
      </c>
      <c r="H16" s="56">
        <v>2</v>
      </c>
      <c r="I16" s="57">
        <f t="shared" si="0"/>
        <v>6</v>
      </c>
      <c r="J16" s="58">
        <v>3</v>
      </c>
      <c r="K16" s="55">
        <v>1</v>
      </c>
      <c r="L16" s="56">
        <v>1</v>
      </c>
      <c r="M16" s="59">
        <v>1</v>
      </c>
      <c r="N16" s="42">
        <f t="shared" si="1"/>
        <v>6</v>
      </c>
      <c r="O16" s="40"/>
      <c r="P16" s="37">
        <v>5</v>
      </c>
      <c r="Q16" s="38">
        <v>8</v>
      </c>
      <c r="R16" s="38">
        <v>7</v>
      </c>
      <c r="S16" s="60">
        <f t="shared" si="2"/>
        <v>6.666666666666667</v>
      </c>
      <c r="T16" s="55">
        <v>11</v>
      </c>
      <c r="U16" s="56">
        <v>20</v>
      </c>
      <c r="V16" s="57">
        <v>0</v>
      </c>
      <c r="W16" s="61">
        <f t="shared" si="3"/>
        <v>31</v>
      </c>
      <c r="X16" s="62">
        <f t="shared" si="4"/>
        <v>43</v>
      </c>
      <c r="Y16" s="63">
        <v>14</v>
      </c>
      <c r="Z16" s="64"/>
    </row>
    <row r="17" spans="1:26" ht="25.5" customHeight="1">
      <c r="A17" s="54"/>
      <c r="B17" s="54">
        <v>11</v>
      </c>
      <c r="C17" s="34" t="s">
        <v>55</v>
      </c>
      <c r="D17" s="35" t="s">
        <v>56</v>
      </c>
      <c r="E17" s="36">
        <v>1</v>
      </c>
      <c r="F17" s="55">
        <v>2</v>
      </c>
      <c r="G17" s="56">
        <v>1</v>
      </c>
      <c r="H17" s="56">
        <v>1</v>
      </c>
      <c r="I17" s="57">
        <f t="shared" si="0"/>
        <v>4</v>
      </c>
      <c r="J17" s="58">
        <v>3</v>
      </c>
      <c r="K17" s="55">
        <v>1</v>
      </c>
      <c r="L17" s="56">
        <v>1</v>
      </c>
      <c r="M17" s="59">
        <v>2</v>
      </c>
      <c r="N17" s="42">
        <f t="shared" si="1"/>
        <v>7</v>
      </c>
      <c r="O17" s="40"/>
      <c r="P17" s="37">
        <v>5</v>
      </c>
      <c r="Q17" s="38">
        <v>8</v>
      </c>
      <c r="R17" s="38">
        <v>9</v>
      </c>
      <c r="S17" s="60">
        <f t="shared" si="2"/>
        <v>7.333333333333333</v>
      </c>
      <c r="T17" s="55">
        <v>20</v>
      </c>
      <c r="U17" s="56">
        <v>11</v>
      </c>
      <c r="V17" s="57">
        <v>0</v>
      </c>
      <c r="W17" s="61">
        <f t="shared" si="3"/>
        <v>31</v>
      </c>
      <c r="X17" s="62">
        <f t="shared" si="4"/>
        <v>42</v>
      </c>
      <c r="Y17" s="63">
        <v>15</v>
      </c>
      <c r="Z17" s="64"/>
    </row>
    <row r="18" spans="1:26" ht="25.5" customHeight="1">
      <c r="A18" s="54">
        <v>3</v>
      </c>
      <c r="B18" s="54">
        <v>3</v>
      </c>
      <c r="C18" s="34" t="s">
        <v>57</v>
      </c>
      <c r="D18" s="35" t="s">
        <v>58</v>
      </c>
      <c r="E18" s="36">
        <v>2</v>
      </c>
      <c r="F18" s="55">
        <v>2</v>
      </c>
      <c r="G18" s="56">
        <v>2</v>
      </c>
      <c r="H18" s="56">
        <v>2</v>
      </c>
      <c r="I18" s="57">
        <f t="shared" si="0"/>
        <v>6</v>
      </c>
      <c r="J18" s="58">
        <v>3</v>
      </c>
      <c r="K18" s="55">
        <v>2</v>
      </c>
      <c r="L18" s="56">
        <v>1</v>
      </c>
      <c r="M18" s="59">
        <v>3</v>
      </c>
      <c r="N18" s="42">
        <f t="shared" si="1"/>
        <v>9</v>
      </c>
      <c r="O18" s="40"/>
      <c r="P18" s="37">
        <v>7</v>
      </c>
      <c r="Q18" s="38">
        <v>10</v>
      </c>
      <c r="R18" s="38">
        <v>5</v>
      </c>
      <c r="S18" s="60">
        <f t="shared" si="2"/>
        <v>7.333333333333333</v>
      </c>
      <c r="T18" s="55">
        <v>20</v>
      </c>
      <c r="U18" s="56">
        <v>5</v>
      </c>
      <c r="V18" s="57">
        <v>0</v>
      </c>
      <c r="W18" s="61">
        <f t="shared" si="3"/>
        <v>25</v>
      </c>
      <c r="X18" s="62">
        <f t="shared" si="4"/>
        <v>40</v>
      </c>
      <c r="Y18" s="63">
        <v>16</v>
      </c>
      <c r="Z18" s="64"/>
    </row>
    <row r="19" spans="1:26" ht="25.5" customHeight="1">
      <c r="A19" s="54"/>
      <c r="B19" s="54">
        <v>16</v>
      </c>
      <c r="C19" s="34" t="s">
        <v>59</v>
      </c>
      <c r="D19" s="35" t="s">
        <v>60</v>
      </c>
      <c r="E19" s="36">
        <v>1</v>
      </c>
      <c r="F19" s="55">
        <v>2</v>
      </c>
      <c r="G19" s="56">
        <v>2</v>
      </c>
      <c r="H19" s="56">
        <v>2</v>
      </c>
      <c r="I19" s="57">
        <f t="shared" si="0"/>
        <v>6</v>
      </c>
      <c r="J19" s="58">
        <v>3</v>
      </c>
      <c r="K19" s="55">
        <v>3</v>
      </c>
      <c r="L19" s="56">
        <v>1</v>
      </c>
      <c r="M19" s="59">
        <v>3</v>
      </c>
      <c r="N19" s="42">
        <f t="shared" si="1"/>
        <v>10</v>
      </c>
      <c r="O19" s="40"/>
      <c r="P19" s="37">
        <v>9</v>
      </c>
      <c r="Q19" s="38">
        <v>6</v>
      </c>
      <c r="R19" s="38">
        <v>8</v>
      </c>
      <c r="S19" s="60">
        <f t="shared" si="2"/>
        <v>7.666666666666667</v>
      </c>
      <c r="T19" s="55">
        <v>11</v>
      </c>
      <c r="U19" s="56">
        <v>11</v>
      </c>
      <c r="V19" s="57">
        <v>0</v>
      </c>
      <c r="W19" s="61">
        <f t="shared" si="3"/>
        <v>22</v>
      </c>
      <c r="X19" s="62">
        <f t="shared" si="4"/>
        <v>38</v>
      </c>
      <c r="Y19" s="63">
        <v>17</v>
      </c>
      <c r="Z19" s="64"/>
    </row>
    <row r="20" spans="1:26" ht="25.5" customHeight="1">
      <c r="A20" s="54"/>
      <c r="B20" s="54">
        <v>19</v>
      </c>
      <c r="C20" s="34" t="s">
        <v>61</v>
      </c>
      <c r="D20" s="35" t="s">
        <v>62</v>
      </c>
      <c r="E20" s="36">
        <v>2</v>
      </c>
      <c r="F20" s="55">
        <v>2</v>
      </c>
      <c r="G20" s="56">
        <v>1</v>
      </c>
      <c r="H20" s="56">
        <v>1</v>
      </c>
      <c r="I20" s="57">
        <f t="shared" si="0"/>
        <v>4</v>
      </c>
      <c r="J20" s="58">
        <v>3</v>
      </c>
      <c r="K20" s="55">
        <v>1</v>
      </c>
      <c r="L20" s="56">
        <v>1</v>
      </c>
      <c r="M20" s="59">
        <v>1</v>
      </c>
      <c r="N20" s="42">
        <f t="shared" si="1"/>
        <v>6</v>
      </c>
      <c r="O20" s="40"/>
      <c r="P20" s="37">
        <v>9</v>
      </c>
      <c r="Q20" s="38">
        <v>8</v>
      </c>
      <c r="R20" s="38">
        <v>10</v>
      </c>
      <c r="S20" s="60">
        <f t="shared" si="2"/>
        <v>9</v>
      </c>
      <c r="T20" s="55">
        <v>0</v>
      </c>
      <c r="U20" s="56">
        <v>11</v>
      </c>
      <c r="V20" s="57">
        <v>15</v>
      </c>
      <c r="W20" s="61">
        <f t="shared" si="3"/>
        <v>26</v>
      </c>
      <c r="X20" s="62">
        <f t="shared" si="4"/>
        <v>36</v>
      </c>
      <c r="Y20" s="63">
        <v>18</v>
      </c>
      <c r="Z20" s="64"/>
    </row>
    <row r="21" spans="1:26" ht="25.5" customHeight="1">
      <c r="A21" s="54"/>
      <c r="B21" s="54">
        <v>20</v>
      </c>
      <c r="C21" s="34" t="s">
        <v>63</v>
      </c>
      <c r="D21" s="35" t="s">
        <v>64</v>
      </c>
      <c r="E21" s="36">
        <v>1</v>
      </c>
      <c r="F21" s="55">
        <v>2</v>
      </c>
      <c r="G21" s="56">
        <v>1</v>
      </c>
      <c r="H21" s="56">
        <v>2</v>
      </c>
      <c r="I21" s="57">
        <f t="shared" si="0"/>
        <v>5</v>
      </c>
      <c r="J21" s="58">
        <v>3</v>
      </c>
      <c r="K21" s="55">
        <v>1</v>
      </c>
      <c r="L21" s="56">
        <v>2</v>
      </c>
      <c r="M21" s="59">
        <v>1</v>
      </c>
      <c r="N21" s="42">
        <f t="shared" si="1"/>
        <v>7</v>
      </c>
      <c r="O21" s="40"/>
      <c r="P21" s="37">
        <v>10</v>
      </c>
      <c r="Q21" s="38">
        <v>9</v>
      </c>
      <c r="R21" s="38">
        <v>10</v>
      </c>
      <c r="S21" s="67">
        <f t="shared" si="2"/>
        <v>9.666666666666666</v>
      </c>
      <c r="T21" s="55">
        <v>11</v>
      </c>
      <c r="U21" s="56">
        <v>11</v>
      </c>
      <c r="V21" s="57">
        <v>0</v>
      </c>
      <c r="W21" s="61">
        <f t="shared" si="3"/>
        <v>22</v>
      </c>
      <c r="X21" s="62">
        <f t="shared" si="4"/>
        <v>34</v>
      </c>
      <c r="Y21" s="63">
        <v>19</v>
      </c>
      <c r="Z21" s="64" t="s">
        <v>2</v>
      </c>
    </row>
    <row r="22" spans="1:26" ht="25.5" customHeight="1">
      <c r="A22" s="54"/>
      <c r="B22" s="54">
        <v>5</v>
      </c>
      <c r="C22" s="34" t="s">
        <v>65</v>
      </c>
      <c r="D22" s="35" t="s">
        <v>66</v>
      </c>
      <c r="E22" s="36">
        <v>1</v>
      </c>
      <c r="F22" s="55">
        <v>2</v>
      </c>
      <c r="G22" s="56">
        <v>1</v>
      </c>
      <c r="H22" s="56">
        <v>1</v>
      </c>
      <c r="I22" s="57">
        <f t="shared" si="0"/>
        <v>4</v>
      </c>
      <c r="J22" s="58">
        <v>3</v>
      </c>
      <c r="K22" s="55">
        <v>1</v>
      </c>
      <c r="L22" s="56">
        <v>1</v>
      </c>
      <c r="M22" s="59">
        <v>3</v>
      </c>
      <c r="N22" s="42">
        <f t="shared" si="1"/>
        <v>8</v>
      </c>
      <c r="O22" s="40"/>
      <c r="P22" s="37">
        <v>7</v>
      </c>
      <c r="Q22" s="38">
        <v>10</v>
      </c>
      <c r="R22" s="38">
        <v>5</v>
      </c>
      <c r="S22" s="60">
        <f t="shared" si="2"/>
        <v>7.333333333333333</v>
      </c>
      <c r="T22" s="55">
        <v>11</v>
      </c>
      <c r="U22" s="56">
        <v>11</v>
      </c>
      <c r="V22" s="57">
        <v>0</v>
      </c>
      <c r="W22" s="61">
        <f t="shared" si="3"/>
        <v>22</v>
      </c>
      <c r="X22" s="62">
        <f t="shared" si="4"/>
        <v>34</v>
      </c>
      <c r="Y22" s="63">
        <v>20</v>
      </c>
      <c r="Z22" s="64"/>
    </row>
    <row r="23" spans="1:26" ht="25.5" customHeight="1">
      <c r="A23" s="54">
        <v>2</v>
      </c>
      <c r="B23" s="54">
        <v>2</v>
      </c>
      <c r="C23" s="34" t="s">
        <v>67</v>
      </c>
      <c r="D23" s="35" t="s">
        <v>68</v>
      </c>
      <c r="E23" s="36">
        <v>2</v>
      </c>
      <c r="F23" s="55">
        <v>3</v>
      </c>
      <c r="G23" s="56">
        <v>2</v>
      </c>
      <c r="H23" s="56">
        <v>2</v>
      </c>
      <c r="I23" s="57">
        <f t="shared" si="0"/>
        <v>7</v>
      </c>
      <c r="J23" s="58">
        <v>3</v>
      </c>
      <c r="K23" s="55">
        <v>1</v>
      </c>
      <c r="L23" s="56">
        <v>2</v>
      </c>
      <c r="M23" s="59">
        <v>1</v>
      </c>
      <c r="N23" s="42">
        <f t="shared" si="1"/>
        <v>7</v>
      </c>
      <c r="O23" s="40"/>
      <c r="P23" s="37">
        <v>7</v>
      </c>
      <c r="Q23" s="38">
        <v>8</v>
      </c>
      <c r="R23" s="38">
        <v>10</v>
      </c>
      <c r="S23" s="60">
        <f t="shared" si="2"/>
        <v>8.333333333333334</v>
      </c>
      <c r="T23" s="55">
        <v>0</v>
      </c>
      <c r="U23" s="56">
        <v>11</v>
      </c>
      <c r="V23" s="57">
        <v>5</v>
      </c>
      <c r="W23" s="61">
        <f t="shared" si="3"/>
        <v>16</v>
      </c>
      <c r="X23" s="62">
        <f t="shared" si="4"/>
        <v>30</v>
      </c>
      <c r="Y23" s="63">
        <v>21</v>
      </c>
      <c r="Z23" s="64"/>
    </row>
    <row r="24" spans="1:26" ht="25.5" customHeight="1">
      <c r="A24" s="54">
        <v>13</v>
      </c>
      <c r="B24" s="54">
        <v>23</v>
      </c>
      <c r="C24" s="34" t="s">
        <v>69</v>
      </c>
      <c r="D24" s="35" t="s">
        <v>70</v>
      </c>
      <c r="E24" s="36">
        <v>2</v>
      </c>
      <c r="F24" s="55">
        <v>2</v>
      </c>
      <c r="G24" s="56">
        <v>2</v>
      </c>
      <c r="H24" s="56">
        <v>1</v>
      </c>
      <c r="I24" s="57">
        <f t="shared" si="0"/>
        <v>5</v>
      </c>
      <c r="J24" s="58">
        <v>3</v>
      </c>
      <c r="K24" s="55">
        <v>1</v>
      </c>
      <c r="L24" s="56">
        <v>0</v>
      </c>
      <c r="M24" s="59">
        <v>4</v>
      </c>
      <c r="N24" s="42">
        <f t="shared" si="1"/>
        <v>8</v>
      </c>
      <c r="O24" s="40"/>
      <c r="P24" s="37">
        <v>8</v>
      </c>
      <c r="Q24" s="38">
        <v>8</v>
      </c>
      <c r="R24" s="38">
        <v>10</v>
      </c>
      <c r="S24" s="60">
        <f t="shared" si="2"/>
        <v>8.666666666666666</v>
      </c>
      <c r="T24" s="55">
        <v>11</v>
      </c>
      <c r="U24" s="56">
        <v>5</v>
      </c>
      <c r="V24" s="57">
        <v>0</v>
      </c>
      <c r="W24" s="61">
        <f t="shared" si="3"/>
        <v>16</v>
      </c>
      <c r="X24" s="62">
        <f t="shared" si="4"/>
        <v>29</v>
      </c>
      <c r="Y24" s="63">
        <v>22</v>
      </c>
      <c r="Z24" s="64"/>
    </row>
    <row r="25" spans="1:26" ht="25.5" customHeight="1">
      <c r="A25" s="54"/>
      <c r="B25" s="54">
        <v>22</v>
      </c>
      <c r="C25" s="34"/>
      <c r="D25" s="35" t="s">
        <v>71</v>
      </c>
      <c r="E25" s="36">
        <v>2</v>
      </c>
      <c r="F25" s="55">
        <v>2</v>
      </c>
      <c r="G25" s="56">
        <v>1</v>
      </c>
      <c r="H25" s="56">
        <v>1</v>
      </c>
      <c r="I25" s="57">
        <f t="shared" si="0"/>
        <v>4</v>
      </c>
      <c r="J25" s="58">
        <v>3</v>
      </c>
      <c r="K25" s="55">
        <v>1</v>
      </c>
      <c r="L25" s="56">
        <v>0</v>
      </c>
      <c r="M25" s="59">
        <v>1</v>
      </c>
      <c r="N25" s="42">
        <f t="shared" si="1"/>
        <v>5</v>
      </c>
      <c r="O25" s="40"/>
      <c r="P25" s="37">
        <v>10</v>
      </c>
      <c r="Q25" s="38">
        <v>9</v>
      </c>
      <c r="R25" s="38">
        <v>9</v>
      </c>
      <c r="S25" s="60">
        <f t="shared" si="2"/>
        <v>9.333333333333334</v>
      </c>
      <c r="T25" s="55">
        <v>11</v>
      </c>
      <c r="U25" s="56">
        <v>0</v>
      </c>
      <c r="V25" s="57">
        <v>0</v>
      </c>
      <c r="W25" s="61">
        <f t="shared" si="3"/>
        <v>11</v>
      </c>
      <c r="X25" s="62">
        <f t="shared" si="4"/>
        <v>20</v>
      </c>
      <c r="Y25" s="63">
        <v>23</v>
      </c>
      <c r="Z25" s="64"/>
    </row>
    <row r="26" spans="1:26" ht="25.5" customHeight="1" thickBot="1">
      <c r="A26" s="68"/>
      <c r="B26" s="68">
        <v>9</v>
      </c>
      <c r="C26" s="69" t="s">
        <v>72</v>
      </c>
      <c r="D26" s="70" t="s">
        <v>73</v>
      </c>
      <c r="E26" s="71">
        <v>1</v>
      </c>
      <c r="F26" s="72">
        <v>1</v>
      </c>
      <c r="G26" s="73">
        <v>1</v>
      </c>
      <c r="H26" s="73">
        <v>0</v>
      </c>
      <c r="I26" s="74">
        <f t="shared" si="0"/>
        <v>2</v>
      </c>
      <c r="J26" s="58">
        <v>3</v>
      </c>
      <c r="K26" s="75">
        <v>1</v>
      </c>
      <c r="L26" s="76">
        <v>1</v>
      </c>
      <c r="M26" s="77">
        <v>1</v>
      </c>
      <c r="N26" s="78">
        <f t="shared" si="1"/>
        <v>6</v>
      </c>
      <c r="O26" s="79"/>
      <c r="P26" s="80">
        <v>9</v>
      </c>
      <c r="Q26" s="81">
        <v>7</v>
      </c>
      <c r="R26" s="81">
        <v>8</v>
      </c>
      <c r="S26" s="82">
        <f t="shared" si="2"/>
        <v>8</v>
      </c>
      <c r="T26" s="72">
        <v>0</v>
      </c>
      <c r="U26" s="73">
        <v>11</v>
      </c>
      <c r="V26" s="74">
        <v>0</v>
      </c>
      <c r="W26" s="83">
        <f t="shared" si="3"/>
        <v>11</v>
      </c>
      <c r="X26" s="84">
        <f t="shared" si="4"/>
        <v>19</v>
      </c>
      <c r="Y26" s="85">
        <v>24</v>
      </c>
      <c r="Z26" s="86" t="s">
        <v>74</v>
      </c>
    </row>
    <row r="27" spans="1:29" s="101" customFormat="1" ht="25.5" customHeight="1">
      <c r="A27" s="87"/>
      <c r="B27" s="88"/>
      <c r="C27" s="87"/>
      <c r="D27" s="88"/>
      <c r="E27" s="88"/>
      <c r="F27" s="89"/>
      <c r="G27" s="89"/>
      <c r="H27" s="90" t="s">
        <v>75</v>
      </c>
      <c r="I27" s="89">
        <f>MAX(I3:I26)</f>
        <v>13</v>
      </c>
      <c r="J27" s="91"/>
      <c r="K27" s="89"/>
      <c r="L27" s="89"/>
      <c r="M27" s="89"/>
      <c r="N27" s="92">
        <f>MAX(N3:N26)</f>
        <v>12</v>
      </c>
      <c r="O27" s="93"/>
      <c r="P27" s="93"/>
      <c r="Q27" s="93"/>
      <c r="R27" s="93"/>
      <c r="S27" s="94">
        <f>MAX(S3:S26)</f>
        <v>9.666666666666666</v>
      </c>
      <c r="T27" s="95"/>
      <c r="U27" s="93"/>
      <c r="V27" s="93"/>
      <c r="W27" s="96">
        <f>MAX(W3:W26)</f>
        <v>55</v>
      </c>
      <c r="X27" s="97">
        <f>MAX(X3:X26)</f>
        <v>74</v>
      </c>
      <c r="Y27" s="98"/>
      <c r="Z27" s="99"/>
      <c r="AA27" s="100"/>
      <c r="AB27" s="100"/>
      <c r="AC27" s="100"/>
    </row>
    <row r="28" spans="1:29" s="101" customFormat="1" ht="25.5" customHeight="1" thickBot="1">
      <c r="A28" s="102"/>
      <c r="B28" s="103"/>
      <c r="C28" s="102"/>
      <c r="D28" s="103"/>
      <c r="E28" s="103"/>
      <c r="F28" s="104"/>
      <c r="G28" s="104"/>
      <c r="H28" s="105" t="s">
        <v>76</v>
      </c>
      <c r="I28" s="104">
        <f>MIN(I4:I27)</f>
        <v>2</v>
      </c>
      <c r="J28" s="106"/>
      <c r="K28" s="104"/>
      <c r="L28" s="104"/>
      <c r="M28" s="104"/>
      <c r="N28" s="107">
        <f>MIN(N4:N27)</f>
        <v>5</v>
      </c>
      <c r="O28" s="104"/>
      <c r="P28" s="104"/>
      <c r="Q28" s="104"/>
      <c r="R28" s="104"/>
      <c r="S28" s="104">
        <f>MIN(S4:S27)</f>
        <v>6</v>
      </c>
      <c r="T28" s="106"/>
      <c r="U28" s="104"/>
      <c r="V28" s="104"/>
      <c r="W28" s="107">
        <f>MIN(W4:W27)</f>
        <v>11</v>
      </c>
      <c r="X28" s="108">
        <f>MIN(X4:X27)</f>
        <v>19</v>
      </c>
      <c r="Y28" s="109"/>
      <c r="Z28" s="110"/>
      <c r="AA28" s="100"/>
      <c r="AB28" s="100"/>
      <c r="AC28" s="100"/>
    </row>
    <row r="38" spans="19:21" ht="23.25">
      <c r="S38" s="111"/>
      <c r="T38" s="112"/>
      <c r="U38" s="111"/>
    </row>
    <row r="39" spans="19:21" ht="23.25">
      <c r="S39" s="111"/>
      <c r="T39" s="112"/>
      <c r="U39" s="111"/>
    </row>
    <row r="40" spans="19:21" ht="23.25">
      <c r="S40" s="111"/>
      <c r="T40" s="112"/>
      <c r="U40" s="111"/>
    </row>
    <row r="41" spans="19:21" ht="23.25">
      <c r="S41" s="111"/>
      <c r="T41" s="112"/>
      <c r="U41" s="111"/>
    </row>
    <row r="42" spans="19:21" ht="23.25">
      <c r="S42" s="111"/>
      <c r="T42" s="112"/>
      <c r="U42" s="111"/>
    </row>
    <row r="43" spans="19:21" ht="23.25">
      <c r="S43" s="111"/>
      <c r="T43" s="112"/>
      <c r="U43" s="111"/>
    </row>
    <row r="44" spans="19:21" ht="23.25">
      <c r="S44" s="111"/>
      <c r="T44" s="112"/>
      <c r="U44" s="111"/>
    </row>
    <row r="45" spans="19:21" ht="23.25">
      <c r="S45" s="111"/>
      <c r="T45" s="112"/>
      <c r="U45" s="111"/>
    </row>
    <row r="46" spans="19:21" ht="23.25">
      <c r="S46" s="111"/>
      <c r="T46" s="112"/>
      <c r="U46" s="111"/>
    </row>
    <row r="47" spans="19:21" ht="23.25">
      <c r="S47" s="111"/>
      <c r="T47" s="112"/>
      <c r="U47" s="111"/>
    </row>
    <row r="48" spans="19:21" ht="23.25">
      <c r="S48" s="111"/>
      <c r="T48" s="112"/>
      <c r="U48" s="111"/>
    </row>
    <row r="49" spans="19:21" ht="23.25">
      <c r="S49" s="111"/>
      <c r="T49" s="112"/>
      <c r="U49" s="111"/>
    </row>
    <row r="50" spans="19:21" ht="23.25">
      <c r="S50" s="111"/>
      <c r="T50" s="112"/>
      <c r="U50" s="111"/>
    </row>
  </sheetData>
  <mergeCells count="5">
    <mergeCell ref="X1:X2"/>
    <mergeCell ref="J1:N1"/>
    <mergeCell ref="O1:S1"/>
    <mergeCell ref="F1:I1"/>
    <mergeCell ref="T1:W1"/>
  </mergeCells>
  <dataValidations count="1">
    <dataValidation type="list" allowBlank="1" showInputMessage="1" showErrorMessage="1" sqref="E3:E26">
      <formula1>"1,2,3"</formula1>
    </dataValidation>
  </dataValidation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Tauw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gbl</dc:creator>
  <cp:keywords/>
  <dc:description/>
  <cp:lastModifiedBy>gbl</cp:lastModifiedBy>
  <dcterms:created xsi:type="dcterms:W3CDTF">2006-12-04T08:24:18Z</dcterms:created>
  <dcterms:modified xsi:type="dcterms:W3CDTF">2006-12-04T08:24:46Z</dcterms:modified>
  <cp:category/>
  <cp:version/>
  <cp:contentType/>
  <cp:contentStatus/>
</cp:coreProperties>
</file>